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10" windowHeight="8010" activeTab="1"/>
  </bookViews>
  <sheets>
    <sheet name="SUIVI FA" sheetId="1" r:id="rId1"/>
    <sheet name="Générique" sheetId="4" r:id="rId2"/>
  </sheets>
  <definedNames>
    <definedName name="_xlnm._FilterDatabase" localSheetId="1" hidden="1">Générique!$A$2:$B$39</definedName>
  </definedNames>
  <calcPr calcId="144525"/>
</workbook>
</file>

<file path=xl/calcChain.xml><?xml version="1.0" encoding="utf-8"?>
<calcChain xmlns="http://schemas.openxmlformats.org/spreadsheetml/2006/main">
  <c r="E2" i="4" l="1"/>
  <c r="J9" i="1"/>
  <c r="J10" i="1"/>
  <c r="J11" i="1"/>
  <c r="J8" i="1"/>
  <c r="I10" i="1"/>
  <c r="I9" i="1"/>
  <c r="I8" i="1"/>
  <c r="J4" i="1"/>
  <c r="I4" i="1"/>
  <c r="J3" i="1"/>
  <c r="I3" i="1"/>
</calcChain>
</file>

<file path=xl/sharedStrings.xml><?xml version="1.0" encoding="utf-8"?>
<sst xmlns="http://schemas.openxmlformats.org/spreadsheetml/2006/main" count="213" uniqueCount="83">
  <si>
    <t>oui</t>
  </si>
  <si>
    <t>F558</t>
  </si>
  <si>
    <t>clautair</t>
  </si>
  <si>
    <t>non</t>
  </si>
  <si>
    <t>F557</t>
  </si>
  <si>
    <t>Sandrine</t>
  </si>
  <si>
    <t>F556</t>
  </si>
  <si>
    <t>Fabrice</t>
  </si>
  <si>
    <t>F555</t>
  </si>
  <si>
    <t>André</t>
  </si>
  <si>
    <t>F554</t>
  </si>
  <si>
    <t>Théo</t>
  </si>
  <si>
    <t>F553</t>
  </si>
  <si>
    <t>F552</t>
  </si>
  <si>
    <t>Aimerance</t>
  </si>
  <si>
    <t>F551</t>
  </si>
  <si>
    <t>F550</t>
  </si>
  <si>
    <t>Carele</t>
  </si>
  <si>
    <t>F549</t>
  </si>
  <si>
    <t>Diane</t>
  </si>
  <si>
    <t>F548</t>
  </si>
  <si>
    <t>Regis</t>
  </si>
  <si>
    <t>F547</t>
  </si>
  <si>
    <t>F546</t>
  </si>
  <si>
    <t>F545</t>
  </si>
  <si>
    <t>F544</t>
  </si>
  <si>
    <t>F543</t>
  </si>
  <si>
    <t>Montant</t>
  </si>
  <si>
    <t>Réglée ?</t>
  </si>
  <si>
    <t>Échéance</t>
  </si>
  <si>
    <t>N° Facture</t>
  </si>
  <si>
    <t>Fournisseurs</t>
  </si>
  <si>
    <t>SUIVI DES FACTURES</t>
  </si>
  <si>
    <t>MT Total</t>
  </si>
  <si>
    <t>Factures supérieures à 500 000</t>
  </si>
  <si>
    <t>Nombre</t>
  </si>
  <si>
    <t>factures supérieures à la moyenne de la période</t>
  </si>
  <si>
    <t>Type</t>
  </si>
  <si>
    <t>Titre VF</t>
  </si>
  <si>
    <t>Qté vendue</t>
  </si>
  <si>
    <t>Bureautique</t>
  </si>
  <si>
    <t>CCM PowerPoint 2010</t>
  </si>
  <si>
    <t>CCM Excel 2010</t>
  </si>
  <si>
    <t>CCM Outlook 2010</t>
  </si>
  <si>
    <t>CCM Tableurs</t>
  </si>
  <si>
    <t>Excel 2007 visual basic</t>
  </si>
  <si>
    <t>Réseaux</t>
  </si>
  <si>
    <t>MCSE Réseaux Windows 2003</t>
  </si>
  <si>
    <t>contacts avec la migration vers Microsoft W</t>
  </si>
  <si>
    <t>Premiers contacts avec la migration vers Microsoft W</t>
  </si>
  <si>
    <t>contacts avec la migration vers Microsoft E</t>
  </si>
  <si>
    <t>MCSE Réseaux Windows 98</t>
  </si>
  <si>
    <t>MCSE Réseaux Windows 2010</t>
  </si>
  <si>
    <t>MCSE Réseaux Windows 2007</t>
  </si>
  <si>
    <t>MCSE Réseaux Windows 2000</t>
  </si>
  <si>
    <t>Programmation</t>
  </si>
  <si>
    <t>Programmer en Visual Basic</t>
  </si>
  <si>
    <t>Visual Basic 2008</t>
  </si>
  <si>
    <t>Visual Basic par l'exemple</t>
  </si>
  <si>
    <t>Manuel de référence Microsoft Java#</t>
  </si>
  <si>
    <t>Programmation de SQL Server 2000 AVEC Visual Basic</t>
  </si>
  <si>
    <t>Microsoft Visual C# .NET Etape par Etape</t>
  </si>
  <si>
    <t>Manuel de référence Microsoft Visual C++ .NET</t>
  </si>
  <si>
    <t>Programmation Windows 3. 1 en Borland C++</t>
  </si>
  <si>
    <t>Windows Communication Fundation</t>
  </si>
  <si>
    <t>Système d'exploitation</t>
  </si>
  <si>
    <t>Windows Server 2008</t>
  </si>
  <si>
    <t>TPE</t>
  </si>
  <si>
    <t>Guide de l'administrateur Windows 8</t>
  </si>
  <si>
    <t>Windows 8 Developper</t>
  </si>
  <si>
    <t>Kit de ressources 2010</t>
  </si>
  <si>
    <t>Windows Server 2007</t>
  </si>
  <si>
    <t>Kit de ressources Vista</t>
  </si>
  <si>
    <t>Guide de l'administrateur Windows XP</t>
  </si>
  <si>
    <t>Kit de ressources XP</t>
  </si>
  <si>
    <t>Windows 7 Developper</t>
  </si>
  <si>
    <t>Guide de l'administrateur Windows 7</t>
  </si>
  <si>
    <t>Divers</t>
  </si>
  <si>
    <t>La PAO comment ça marche?</t>
  </si>
  <si>
    <t>Les éléments des projets de construction</t>
  </si>
  <si>
    <t>Canon EOS</t>
  </si>
  <si>
    <r>
      <t>Nombre de livres vendus ayant dans son titre l'expression "</t>
    </r>
    <r>
      <rPr>
        <b/>
        <sz val="11"/>
        <color theme="1"/>
        <rFont val="Calibri"/>
        <family val="2"/>
        <scheme val="minor"/>
      </rPr>
      <t>Microsoft"</t>
    </r>
  </si>
  <si>
    <t>Factures inférieures ou égales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</si>
</sst>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2"/>
      <color rgb="FF555555"/>
      <name val="Arial"/>
      <family val="2"/>
    </font>
    <font>
      <sz val="10.1"/>
      <color rgb="FFD8370B"/>
      <name val="Arial"/>
      <family val="2"/>
    </font>
    <font>
      <sz val="8"/>
      <color rgb="FF55555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164" fontId="0" fillId="0" borderId="0" xfId="1" applyNumberFormat="1" applyFont="1"/>
    <xf numFmtId="0" fontId="4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 wrapText="1"/>
    </xf>
    <xf numFmtId="164" fontId="0" fillId="0" borderId="1" xfId="1" applyNumberFormat="1" applyFont="1" applyBorder="1" applyAlignment="1">
      <alignment horizontal="right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164" fontId="0" fillId="0" borderId="1" xfId="1" applyNumberFormat="1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5" xfId="2" applyFont="1" applyFill="1" applyBorder="1"/>
    <xf numFmtId="0" fontId="2" fillId="0" borderId="0" xfId="2"/>
    <xf numFmtId="0" fontId="8" fillId="0" borderId="6" xfId="2" applyFont="1" applyFill="1" applyBorder="1"/>
    <xf numFmtId="0" fontId="4" fillId="0" borderId="0" xfId="2" applyFont="1"/>
    <xf numFmtId="0" fontId="8" fillId="0" borderId="5" xfId="2" applyFont="1" applyFill="1" applyBorder="1"/>
    <xf numFmtId="0" fontId="8" fillId="0" borderId="0" xfId="2" applyFont="1" applyFill="1"/>
    <xf numFmtId="164" fontId="8" fillId="0" borderId="0" xfId="3" applyNumberFormat="1" applyFont="1" applyFill="1"/>
    <xf numFmtId="0" fontId="2" fillId="0" borderId="0" xfId="2" applyAlignment="1">
      <alignment wrapText="1"/>
    </xf>
    <xf numFmtId="0" fontId="2" fillId="0" borderId="0" xfId="2" applyBorder="1" applyAlignment="1"/>
    <xf numFmtId="0" fontId="9" fillId="0" borderId="1" xfId="2" applyFont="1" applyFill="1" applyBorder="1"/>
    <xf numFmtId="164" fontId="9" fillId="0" borderId="1" xfId="3" applyNumberFormat="1" applyFont="1" applyFill="1" applyBorder="1"/>
    <xf numFmtId="0" fontId="8" fillId="0" borderId="1" xfId="2" applyFont="1" applyFill="1" applyBorder="1"/>
    <xf numFmtId="164" fontId="8" fillId="0" borderId="1" xfId="3" applyNumberFormat="1" applyFont="1" applyFill="1" applyBorder="1"/>
    <xf numFmtId="0" fontId="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2" applyFont="1" applyBorder="1" applyAlignment="1">
      <alignment horizontal="right" vertical="center" wrapText="1"/>
    </xf>
    <xf numFmtId="0" fontId="2" fillId="0" borderId="9" xfId="2" applyBorder="1" applyAlignment="1">
      <alignment horizontal="right" vertical="center" wrapText="1"/>
    </xf>
    <xf numFmtId="164" fontId="10" fillId="0" borderId="7" xfId="1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wrapText="1"/>
    </xf>
  </cellXfs>
  <cellStyles count="4">
    <cellStyle name="Milliers" xfId="1" builtinId="3"/>
    <cellStyle name="Millier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9" sqref="J9"/>
    </sheetView>
  </sheetViews>
  <sheetFormatPr baseColWidth="10" defaultRowHeight="15" x14ac:dyDescent="0.25"/>
  <cols>
    <col min="1" max="1" width="13.140625" customWidth="1"/>
    <col min="3" max="3" width="13.5703125" customWidth="1"/>
    <col min="5" max="5" width="12.85546875" bestFit="1" customWidth="1"/>
    <col min="7" max="7" width="4.42578125" customWidth="1"/>
    <col min="8" max="8" width="44.85546875" customWidth="1"/>
    <col min="9" max="9" width="12.85546875" bestFit="1" customWidth="1"/>
    <col min="10" max="10" width="18.5703125" customWidth="1"/>
  </cols>
  <sheetData>
    <row r="1" spans="1:11" ht="15.75" thickBot="1" x14ac:dyDescent="0.3">
      <c r="A1" s="44" t="s">
        <v>32</v>
      </c>
      <c r="B1" s="45"/>
      <c r="C1" s="45"/>
      <c r="D1" s="45"/>
      <c r="E1" s="46"/>
    </row>
    <row r="2" spans="1:11" x14ac:dyDescent="0.25">
      <c r="H2" s="18"/>
      <c r="I2" s="27" t="s">
        <v>35</v>
      </c>
      <c r="J2" s="28" t="s">
        <v>33</v>
      </c>
    </row>
    <row r="3" spans="1:11" x14ac:dyDescent="0.25">
      <c r="A3" s="17" t="s">
        <v>31</v>
      </c>
      <c r="B3" s="17" t="s">
        <v>30</v>
      </c>
      <c r="C3" s="17" t="s">
        <v>29</v>
      </c>
      <c r="D3" s="17" t="s">
        <v>28</v>
      </c>
      <c r="E3" s="17" t="s">
        <v>27</v>
      </c>
      <c r="H3" s="20" t="s">
        <v>34</v>
      </c>
      <c r="I3" s="13">
        <f>COUNTIF(E4:E19,"&gt;500000")</f>
        <v>9</v>
      </c>
      <c r="J3" s="10">
        <f>SUMIF(E4:E19,"&gt;"&amp;500000)</f>
        <v>6742647</v>
      </c>
    </row>
    <row r="4" spans="1:11" x14ac:dyDescent="0.25">
      <c r="A4" s="13" t="s">
        <v>2</v>
      </c>
      <c r="B4" s="11" t="s">
        <v>26</v>
      </c>
      <c r="C4" s="12">
        <v>41892</v>
      </c>
      <c r="D4" s="11" t="s">
        <v>0</v>
      </c>
      <c r="E4" s="10">
        <v>296774</v>
      </c>
      <c r="H4" s="19" t="s">
        <v>36</v>
      </c>
      <c r="I4" s="13">
        <f>COUNTIF(E4:E19,"&gt;"&amp;AVERAGE(E4:E19))</f>
        <v>8</v>
      </c>
      <c r="J4" s="10">
        <f>SUMIF(E4:E19,"&gt;"&amp;AVERAGE(E4:E19))</f>
        <v>6219530</v>
      </c>
    </row>
    <row r="5" spans="1:11" x14ac:dyDescent="0.25">
      <c r="A5" s="13" t="s">
        <v>17</v>
      </c>
      <c r="B5" s="11" t="s">
        <v>25</v>
      </c>
      <c r="C5" s="12">
        <v>41885</v>
      </c>
      <c r="D5" s="11" t="s">
        <v>0</v>
      </c>
      <c r="E5" s="10">
        <v>758199</v>
      </c>
      <c r="G5" s="16"/>
    </row>
    <row r="6" spans="1:11" x14ac:dyDescent="0.25">
      <c r="A6" s="13" t="s">
        <v>2</v>
      </c>
      <c r="B6" s="11" t="s">
        <v>24</v>
      </c>
      <c r="C6" s="12">
        <v>41923</v>
      </c>
      <c r="D6" s="11" t="s">
        <v>3</v>
      </c>
      <c r="E6" s="10">
        <v>793899</v>
      </c>
    </row>
    <row r="7" spans="1:11" x14ac:dyDescent="0.25">
      <c r="A7" s="13" t="s">
        <v>11</v>
      </c>
      <c r="B7" s="11" t="s">
        <v>23</v>
      </c>
      <c r="C7" s="12">
        <v>41947</v>
      </c>
      <c r="D7" s="11" t="s">
        <v>0</v>
      </c>
      <c r="E7" s="10">
        <v>341039</v>
      </c>
      <c r="H7" s="25" t="s">
        <v>82</v>
      </c>
      <c r="I7" s="26" t="s">
        <v>35</v>
      </c>
      <c r="J7" s="26" t="s">
        <v>33</v>
      </c>
    </row>
    <row r="8" spans="1:11" x14ac:dyDescent="0.25">
      <c r="A8" s="13" t="s">
        <v>17</v>
      </c>
      <c r="B8" s="11" t="s">
        <v>22</v>
      </c>
      <c r="C8" s="12">
        <v>41938</v>
      </c>
      <c r="D8" s="11" t="s">
        <v>3</v>
      </c>
      <c r="E8" s="10">
        <v>421105</v>
      </c>
      <c r="H8" s="23">
        <v>400000</v>
      </c>
      <c r="I8" s="24">
        <f>COUNTIF($E$4:$E$19,"&lt;="&amp;H8)</f>
        <v>6</v>
      </c>
      <c r="J8" s="51">
        <f>SUMIF($E$4:$E$19,"&lt;="&amp;H8)</f>
        <v>1962626</v>
      </c>
    </row>
    <row r="9" spans="1:11" x14ac:dyDescent="0.25">
      <c r="A9" s="13" t="s">
        <v>21</v>
      </c>
      <c r="B9" s="11" t="s">
        <v>20</v>
      </c>
      <c r="C9" s="12">
        <v>41956</v>
      </c>
      <c r="D9" s="11" t="s">
        <v>3</v>
      </c>
      <c r="E9" s="10">
        <v>366568</v>
      </c>
      <c r="H9" s="23">
        <v>600000</v>
      </c>
      <c r="I9" s="24">
        <f>COUNTIF($E$4:$E$19,"&lt;="&amp;H9)</f>
        <v>8</v>
      </c>
      <c r="J9" s="51">
        <f t="shared" ref="J9:J11" si="0">SUMIF($E$4:$E$19,"&lt;="&amp;H9)</f>
        <v>2906848</v>
      </c>
    </row>
    <row r="10" spans="1:11" ht="15" customHeight="1" x14ac:dyDescent="0.25">
      <c r="A10" s="13" t="s">
        <v>19</v>
      </c>
      <c r="B10" s="11" t="s">
        <v>18</v>
      </c>
      <c r="C10" s="12">
        <v>41896</v>
      </c>
      <c r="D10" s="11" t="s">
        <v>3</v>
      </c>
      <c r="E10" s="10">
        <v>821234</v>
      </c>
      <c r="H10" s="23">
        <v>800000</v>
      </c>
      <c r="I10" s="24">
        <f>COUNTIF($E$4:$E$19,"&lt;="&amp;H10)</f>
        <v>12</v>
      </c>
      <c r="J10" s="51">
        <f t="shared" si="0"/>
        <v>5783516</v>
      </c>
      <c r="K10" s="15"/>
    </row>
    <row r="11" spans="1:11" x14ac:dyDescent="0.25">
      <c r="A11" s="13" t="s">
        <v>17</v>
      </c>
      <c r="B11" s="11" t="s">
        <v>16</v>
      </c>
      <c r="C11" s="12">
        <v>41901</v>
      </c>
      <c r="D11" s="11" t="s">
        <v>0</v>
      </c>
      <c r="E11" s="10">
        <v>623940</v>
      </c>
      <c r="J11" s="24">
        <f t="shared" si="0"/>
        <v>0</v>
      </c>
      <c r="K11" s="15"/>
    </row>
    <row r="12" spans="1:11" x14ac:dyDescent="0.25">
      <c r="A12" s="13" t="s">
        <v>14</v>
      </c>
      <c r="B12" s="11" t="s">
        <v>15</v>
      </c>
      <c r="C12" s="12">
        <v>41967</v>
      </c>
      <c r="D12" s="11" t="s">
        <v>0</v>
      </c>
      <c r="E12" s="10">
        <v>346190</v>
      </c>
      <c r="K12" s="14"/>
    </row>
    <row r="13" spans="1:11" x14ac:dyDescent="0.25">
      <c r="A13" s="13" t="s">
        <v>14</v>
      </c>
      <c r="B13" s="11" t="s">
        <v>13</v>
      </c>
      <c r="C13" s="12">
        <v>41905</v>
      </c>
      <c r="D13" s="11" t="s">
        <v>3</v>
      </c>
      <c r="E13" s="10">
        <v>356506</v>
      </c>
      <c r="H13" s="14"/>
      <c r="I13" s="14"/>
      <c r="J13" s="14"/>
      <c r="K13" s="14"/>
    </row>
    <row r="14" spans="1:11" x14ac:dyDescent="0.25">
      <c r="A14" s="13" t="s">
        <v>2</v>
      </c>
      <c r="B14" s="11" t="s">
        <v>12</v>
      </c>
      <c r="C14" s="12">
        <v>41972</v>
      </c>
      <c r="D14" s="11" t="s">
        <v>3</v>
      </c>
      <c r="E14" s="10">
        <v>850864</v>
      </c>
      <c r="K14" s="14"/>
    </row>
    <row r="15" spans="1:11" ht="21.75" customHeight="1" x14ac:dyDescent="0.25">
      <c r="A15" s="13" t="s">
        <v>11</v>
      </c>
      <c r="B15" s="11" t="s">
        <v>10</v>
      </c>
      <c r="C15" s="12">
        <v>41932</v>
      </c>
      <c r="D15" s="11" t="s">
        <v>3</v>
      </c>
      <c r="E15" s="10">
        <v>523117</v>
      </c>
      <c r="K15" s="21"/>
    </row>
    <row r="16" spans="1:11" ht="21.75" customHeight="1" x14ac:dyDescent="0.25">
      <c r="A16" s="13" t="s">
        <v>9</v>
      </c>
      <c r="B16" s="11" t="s">
        <v>8</v>
      </c>
      <c r="C16" s="12">
        <v>41883</v>
      </c>
      <c r="D16" s="11" t="s">
        <v>3</v>
      </c>
      <c r="E16" s="10">
        <v>800103</v>
      </c>
      <c r="K16" s="22"/>
    </row>
    <row r="17" spans="1:7" x14ac:dyDescent="0.25">
      <c r="A17" s="13" t="s">
        <v>7</v>
      </c>
      <c r="B17" s="11" t="s">
        <v>6</v>
      </c>
      <c r="C17" s="12">
        <v>41973</v>
      </c>
      <c r="D17" s="11" t="s">
        <v>0</v>
      </c>
      <c r="E17" s="10">
        <v>700630</v>
      </c>
    </row>
    <row r="18" spans="1:7" x14ac:dyDescent="0.25">
      <c r="A18" s="13" t="s">
        <v>5</v>
      </c>
      <c r="B18" s="11" t="s">
        <v>4</v>
      </c>
      <c r="C18" s="12">
        <v>41997</v>
      </c>
      <c r="D18" s="11" t="s">
        <v>3</v>
      </c>
      <c r="E18" s="10">
        <v>255549</v>
      </c>
    </row>
    <row r="19" spans="1:7" x14ac:dyDescent="0.25">
      <c r="A19" s="13" t="s">
        <v>2</v>
      </c>
      <c r="B19" s="11" t="s">
        <v>1</v>
      </c>
      <c r="C19" s="12">
        <v>41887</v>
      </c>
      <c r="D19" s="11" t="s">
        <v>0</v>
      </c>
      <c r="E19" s="10">
        <v>870661</v>
      </c>
    </row>
    <row r="20" spans="1:7" x14ac:dyDescent="0.25">
      <c r="D20" s="8"/>
    </row>
    <row r="21" spans="1:7" ht="17.25" x14ac:dyDescent="0.25">
      <c r="D21" s="7"/>
    </row>
    <row r="22" spans="1:7" x14ac:dyDescent="0.25">
      <c r="D22" s="9"/>
    </row>
    <row r="23" spans="1:7" ht="17.25" x14ac:dyDescent="0.25">
      <c r="D23" s="7"/>
    </row>
    <row r="24" spans="1:7" ht="17.25" x14ac:dyDescent="0.25">
      <c r="D24" s="7"/>
    </row>
    <row r="25" spans="1:7" ht="17.25" x14ac:dyDescent="0.25">
      <c r="D25" s="7"/>
    </row>
    <row r="26" spans="1:7" x14ac:dyDescent="0.25">
      <c r="D26" s="8"/>
    </row>
    <row r="27" spans="1:7" ht="17.25" x14ac:dyDescent="0.25">
      <c r="D27" s="7"/>
    </row>
    <row r="28" spans="1:7" ht="17.25" x14ac:dyDescent="0.25">
      <c r="D28" s="6"/>
    </row>
    <row r="29" spans="1:7" x14ac:dyDescent="0.25">
      <c r="D29" s="5"/>
      <c r="E29" s="1"/>
      <c r="F29" s="1"/>
      <c r="G29" s="1"/>
    </row>
    <row r="30" spans="1:7" x14ac:dyDescent="0.25">
      <c r="D30" s="2"/>
      <c r="E30" s="3"/>
      <c r="F30" s="3"/>
      <c r="G30" s="3"/>
    </row>
    <row r="31" spans="1:7" x14ac:dyDescent="0.25">
      <c r="D31" s="3"/>
      <c r="E31" s="4"/>
      <c r="F31" s="4"/>
      <c r="G31" s="4"/>
    </row>
    <row r="32" spans="1:7" x14ac:dyDescent="0.25">
      <c r="D32" s="3"/>
      <c r="E32" s="2"/>
      <c r="F32" s="2"/>
      <c r="G32" s="2"/>
    </row>
    <row r="33" spans="4:7" x14ac:dyDescent="0.25">
      <c r="D33" s="3"/>
      <c r="E33" s="2"/>
      <c r="F33" s="2"/>
      <c r="G33" s="2"/>
    </row>
    <row r="34" spans="4:7" x14ac:dyDescent="0.25">
      <c r="D34" s="1"/>
      <c r="E34" s="1"/>
      <c r="F34" s="1"/>
      <c r="G34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zoomScale="110" zoomScaleNormal="110" workbookViewId="0">
      <selection activeCell="E11" sqref="E11"/>
    </sheetView>
  </sheetViews>
  <sheetFormatPr baseColWidth="10" defaultRowHeight="15" x14ac:dyDescent="0.25"/>
  <cols>
    <col min="1" max="1" width="23.140625" style="34" customWidth="1"/>
    <col min="2" max="2" width="40.85546875" style="34" customWidth="1"/>
    <col min="3" max="3" width="12.7109375" style="35" customWidth="1"/>
    <col min="4" max="4" width="32.42578125" style="30" customWidth="1"/>
    <col min="5" max="5" width="15.140625" style="30" customWidth="1"/>
    <col min="6" max="16384" width="11.42578125" style="30"/>
  </cols>
  <sheetData>
    <row r="1" spans="1:5" ht="15.75" thickBot="1" x14ac:dyDescent="0.3">
      <c r="A1" s="29" t="s">
        <v>37</v>
      </c>
      <c r="B1" s="38" t="s">
        <v>38</v>
      </c>
      <c r="C1" s="39" t="s">
        <v>39</v>
      </c>
    </row>
    <row r="2" spans="1:5" ht="15" customHeight="1" x14ac:dyDescent="0.25">
      <c r="A2" s="31" t="s">
        <v>40</v>
      </c>
      <c r="B2" s="40" t="s">
        <v>41</v>
      </c>
      <c r="C2" s="41">
        <v>43</v>
      </c>
      <c r="D2" s="47" t="s">
        <v>81</v>
      </c>
      <c r="E2" s="49">
        <f>SUMIF($B$2:$B$75,"*microsoft*",$C$2:$C$75)</f>
        <v>1401</v>
      </c>
    </row>
    <row r="3" spans="1:5" ht="15.75" thickBot="1" x14ac:dyDescent="0.3">
      <c r="A3" s="31" t="s">
        <v>40</v>
      </c>
      <c r="B3" s="40" t="s">
        <v>42</v>
      </c>
      <c r="C3" s="41">
        <v>120</v>
      </c>
      <c r="D3" s="48"/>
      <c r="E3" s="50"/>
    </row>
    <row r="4" spans="1:5" x14ac:dyDescent="0.25">
      <c r="A4" s="31" t="s">
        <v>40</v>
      </c>
      <c r="B4" s="40" t="s">
        <v>43</v>
      </c>
      <c r="C4" s="41">
        <v>172</v>
      </c>
      <c r="D4" s="36"/>
      <c r="E4" s="37"/>
    </row>
    <row r="5" spans="1:5" x14ac:dyDescent="0.25">
      <c r="A5" s="31" t="s">
        <v>40</v>
      </c>
      <c r="B5" s="40" t="s">
        <v>41</v>
      </c>
      <c r="C5" s="41">
        <v>64</v>
      </c>
    </row>
    <row r="6" spans="1:5" ht="15" customHeight="1" x14ac:dyDescent="0.25">
      <c r="A6" s="31" t="s">
        <v>40</v>
      </c>
      <c r="B6" s="40" t="s">
        <v>42</v>
      </c>
      <c r="C6" s="41">
        <v>124</v>
      </c>
    </row>
    <row r="7" spans="1:5" ht="21" x14ac:dyDescent="0.35">
      <c r="A7" s="31" t="s">
        <v>40</v>
      </c>
      <c r="B7" s="40" t="s">
        <v>43</v>
      </c>
      <c r="C7" s="41">
        <v>122</v>
      </c>
      <c r="D7" s="42"/>
      <c r="E7" s="43"/>
    </row>
    <row r="8" spans="1:5" x14ac:dyDescent="0.25">
      <c r="A8" s="31" t="s">
        <v>40</v>
      </c>
      <c r="B8" s="40" t="s">
        <v>44</v>
      </c>
      <c r="C8" s="41">
        <v>134</v>
      </c>
    </row>
    <row r="9" spans="1:5" x14ac:dyDescent="0.25">
      <c r="A9" s="31" t="s">
        <v>40</v>
      </c>
      <c r="B9" s="40" t="s">
        <v>44</v>
      </c>
      <c r="C9" s="41">
        <v>50</v>
      </c>
    </row>
    <row r="10" spans="1:5" x14ac:dyDescent="0.25">
      <c r="A10" s="31" t="s">
        <v>40</v>
      </c>
      <c r="B10" s="40" t="s">
        <v>44</v>
      </c>
      <c r="C10" s="41">
        <v>42</v>
      </c>
    </row>
    <row r="11" spans="1:5" x14ac:dyDescent="0.25">
      <c r="A11" s="31" t="s">
        <v>40</v>
      </c>
      <c r="B11" s="40" t="s">
        <v>44</v>
      </c>
      <c r="C11" s="41">
        <v>61</v>
      </c>
    </row>
    <row r="12" spans="1:5" x14ac:dyDescent="0.25">
      <c r="A12" s="31" t="s">
        <v>40</v>
      </c>
      <c r="B12" s="40" t="s">
        <v>45</v>
      </c>
      <c r="C12" s="41">
        <v>88</v>
      </c>
    </row>
    <row r="13" spans="1:5" x14ac:dyDescent="0.25">
      <c r="A13" s="31" t="s">
        <v>40</v>
      </c>
      <c r="B13" s="40" t="s">
        <v>45</v>
      </c>
      <c r="C13" s="41">
        <v>129</v>
      </c>
    </row>
    <row r="14" spans="1:5" s="32" customFormat="1" x14ac:dyDescent="0.25">
      <c r="A14" s="31" t="s">
        <v>46</v>
      </c>
      <c r="B14" s="40" t="s">
        <v>47</v>
      </c>
      <c r="C14" s="41">
        <v>80</v>
      </c>
    </row>
    <row r="15" spans="1:5" x14ac:dyDescent="0.25">
      <c r="A15" s="31" t="s">
        <v>46</v>
      </c>
      <c r="B15" s="40" t="s">
        <v>47</v>
      </c>
      <c r="C15" s="41">
        <v>55</v>
      </c>
    </row>
    <row r="16" spans="1:5" x14ac:dyDescent="0.25">
      <c r="A16" s="31" t="s">
        <v>46</v>
      </c>
      <c r="B16" s="40" t="s">
        <v>48</v>
      </c>
      <c r="C16" s="41">
        <v>164</v>
      </c>
    </row>
    <row r="17" spans="1:3" x14ac:dyDescent="0.25">
      <c r="A17" s="31" t="s">
        <v>46</v>
      </c>
      <c r="B17" s="40" t="s">
        <v>48</v>
      </c>
      <c r="C17" s="41">
        <v>53</v>
      </c>
    </row>
    <row r="18" spans="1:3" x14ac:dyDescent="0.25">
      <c r="A18" s="31" t="s">
        <v>46</v>
      </c>
      <c r="B18" s="40" t="s">
        <v>49</v>
      </c>
      <c r="C18" s="41">
        <v>157</v>
      </c>
    </row>
    <row r="19" spans="1:3" x14ac:dyDescent="0.25">
      <c r="A19" s="31" t="s">
        <v>46</v>
      </c>
      <c r="B19" s="40" t="s">
        <v>49</v>
      </c>
      <c r="C19" s="41">
        <v>154</v>
      </c>
    </row>
    <row r="20" spans="1:3" x14ac:dyDescent="0.25">
      <c r="A20" s="31" t="s">
        <v>46</v>
      </c>
      <c r="B20" s="40" t="s">
        <v>50</v>
      </c>
      <c r="C20" s="41">
        <v>131</v>
      </c>
    </row>
    <row r="21" spans="1:3" x14ac:dyDescent="0.25">
      <c r="A21" s="31" t="s">
        <v>46</v>
      </c>
      <c r="B21" s="40" t="s">
        <v>50</v>
      </c>
      <c r="C21" s="41">
        <v>36</v>
      </c>
    </row>
    <row r="22" spans="1:3" x14ac:dyDescent="0.25">
      <c r="A22" s="31" t="s">
        <v>46</v>
      </c>
      <c r="B22" s="40" t="s">
        <v>51</v>
      </c>
      <c r="C22" s="41">
        <v>71</v>
      </c>
    </row>
    <row r="23" spans="1:3" x14ac:dyDescent="0.25">
      <c r="A23" s="31" t="s">
        <v>46</v>
      </c>
      <c r="B23" s="40" t="s">
        <v>51</v>
      </c>
      <c r="C23" s="41">
        <v>60</v>
      </c>
    </row>
    <row r="24" spans="1:3" x14ac:dyDescent="0.25">
      <c r="A24" s="31" t="s">
        <v>46</v>
      </c>
      <c r="B24" s="40" t="s">
        <v>52</v>
      </c>
      <c r="C24" s="41">
        <v>154</v>
      </c>
    </row>
    <row r="25" spans="1:3" x14ac:dyDescent="0.25">
      <c r="A25" s="31" t="s">
        <v>46</v>
      </c>
      <c r="B25" s="40" t="s">
        <v>52</v>
      </c>
      <c r="C25" s="41">
        <v>23</v>
      </c>
    </row>
    <row r="26" spans="1:3" x14ac:dyDescent="0.25">
      <c r="A26" s="31" t="s">
        <v>46</v>
      </c>
      <c r="B26" s="40" t="s">
        <v>53</v>
      </c>
      <c r="C26" s="41">
        <v>184</v>
      </c>
    </row>
    <row r="27" spans="1:3" x14ac:dyDescent="0.25">
      <c r="A27" s="31" t="s">
        <v>46</v>
      </c>
      <c r="B27" s="40" t="s">
        <v>53</v>
      </c>
      <c r="C27" s="41">
        <v>140</v>
      </c>
    </row>
    <row r="28" spans="1:3" x14ac:dyDescent="0.25">
      <c r="A28" s="31" t="s">
        <v>46</v>
      </c>
      <c r="B28" s="40" t="s">
        <v>54</v>
      </c>
      <c r="C28" s="41">
        <v>102</v>
      </c>
    </row>
    <row r="29" spans="1:3" x14ac:dyDescent="0.25">
      <c r="A29" s="31" t="s">
        <v>46</v>
      </c>
      <c r="B29" s="40" t="s">
        <v>54</v>
      </c>
      <c r="C29" s="41">
        <v>44</v>
      </c>
    </row>
    <row r="30" spans="1:3" x14ac:dyDescent="0.25">
      <c r="A30" s="31" t="s">
        <v>55</v>
      </c>
      <c r="B30" s="40" t="s">
        <v>56</v>
      </c>
      <c r="C30" s="41">
        <v>169</v>
      </c>
    </row>
    <row r="31" spans="1:3" x14ac:dyDescent="0.25">
      <c r="A31" s="31" t="s">
        <v>55</v>
      </c>
      <c r="B31" s="40" t="s">
        <v>56</v>
      </c>
      <c r="C31" s="41">
        <v>170</v>
      </c>
    </row>
    <row r="32" spans="1:3" x14ac:dyDescent="0.25">
      <c r="A32" s="31" t="s">
        <v>55</v>
      </c>
      <c r="B32" s="40" t="s">
        <v>57</v>
      </c>
      <c r="C32" s="41">
        <v>157</v>
      </c>
    </row>
    <row r="33" spans="1:3" x14ac:dyDescent="0.25">
      <c r="A33" s="31" t="s">
        <v>55</v>
      </c>
      <c r="B33" s="40" t="s">
        <v>57</v>
      </c>
      <c r="C33" s="41">
        <v>158</v>
      </c>
    </row>
    <row r="34" spans="1:3" x14ac:dyDescent="0.25">
      <c r="A34" s="31" t="s">
        <v>55</v>
      </c>
      <c r="B34" s="40" t="s">
        <v>58</v>
      </c>
      <c r="C34" s="41">
        <v>191</v>
      </c>
    </row>
    <row r="35" spans="1:3" x14ac:dyDescent="0.25">
      <c r="A35" s="31" t="s">
        <v>55</v>
      </c>
      <c r="B35" s="40" t="s">
        <v>58</v>
      </c>
      <c r="C35" s="41">
        <v>99</v>
      </c>
    </row>
    <row r="36" spans="1:3" x14ac:dyDescent="0.25">
      <c r="A36" s="31" t="s">
        <v>55</v>
      </c>
      <c r="B36" s="40" t="s">
        <v>59</v>
      </c>
      <c r="C36" s="41">
        <v>110</v>
      </c>
    </row>
    <row r="37" spans="1:3" x14ac:dyDescent="0.25">
      <c r="A37" s="31" t="s">
        <v>55</v>
      </c>
      <c r="B37" s="40" t="s">
        <v>59</v>
      </c>
      <c r="C37" s="41">
        <v>85</v>
      </c>
    </row>
    <row r="38" spans="1:3" x14ac:dyDescent="0.25">
      <c r="A38" s="31" t="s">
        <v>55</v>
      </c>
      <c r="B38" s="40" t="s">
        <v>60</v>
      </c>
      <c r="C38" s="41">
        <v>139</v>
      </c>
    </row>
    <row r="39" spans="1:3" x14ac:dyDescent="0.25">
      <c r="A39" s="33" t="s">
        <v>55</v>
      </c>
      <c r="B39" s="40" t="s">
        <v>60</v>
      </c>
      <c r="C39" s="41">
        <v>88</v>
      </c>
    </row>
    <row r="40" spans="1:3" x14ac:dyDescent="0.25">
      <c r="A40" s="31" t="s">
        <v>55</v>
      </c>
      <c r="B40" s="40" t="s">
        <v>61</v>
      </c>
      <c r="C40" s="41">
        <v>135</v>
      </c>
    </row>
    <row r="41" spans="1:3" x14ac:dyDescent="0.25">
      <c r="A41" s="31" t="s">
        <v>55</v>
      </c>
      <c r="B41" s="40" t="s">
        <v>61</v>
      </c>
      <c r="C41" s="41">
        <v>119</v>
      </c>
    </row>
    <row r="42" spans="1:3" x14ac:dyDescent="0.25">
      <c r="A42" s="31" t="s">
        <v>55</v>
      </c>
      <c r="B42" s="40" t="s">
        <v>62</v>
      </c>
      <c r="C42" s="41">
        <v>194</v>
      </c>
    </row>
    <row r="43" spans="1:3" x14ac:dyDescent="0.25">
      <c r="A43" s="31" t="s">
        <v>55</v>
      </c>
      <c r="B43" s="40" t="s">
        <v>62</v>
      </c>
      <c r="C43" s="41">
        <v>63</v>
      </c>
    </row>
    <row r="44" spans="1:3" x14ac:dyDescent="0.25">
      <c r="A44" s="31" t="s">
        <v>55</v>
      </c>
      <c r="B44" s="40" t="s">
        <v>63</v>
      </c>
      <c r="C44" s="41">
        <v>105</v>
      </c>
    </row>
    <row r="45" spans="1:3" x14ac:dyDescent="0.25">
      <c r="A45" s="31" t="s">
        <v>55</v>
      </c>
      <c r="B45" s="40" t="s">
        <v>63</v>
      </c>
      <c r="C45" s="41">
        <v>28</v>
      </c>
    </row>
    <row r="46" spans="1:3" x14ac:dyDescent="0.25">
      <c r="A46" s="31" t="s">
        <v>55</v>
      </c>
      <c r="B46" s="40" t="s">
        <v>64</v>
      </c>
      <c r="C46" s="41">
        <v>88</v>
      </c>
    </row>
    <row r="47" spans="1:3" x14ac:dyDescent="0.25">
      <c r="A47" s="31" t="s">
        <v>55</v>
      </c>
      <c r="B47" s="40" t="s">
        <v>64</v>
      </c>
      <c r="C47" s="41">
        <v>59</v>
      </c>
    </row>
    <row r="48" spans="1:3" x14ac:dyDescent="0.25">
      <c r="A48" s="31" t="s">
        <v>65</v>
      </c>
      <c r="B48" s="40" t="s">
        <v>66</v>
      </c>
      <c r="C48" s="41">
        <v>76</v>
      </c>
    </row>
    <row r="49" spans="1:3" x14ac:dyDescent="0.25">
      <c r="A49" s="31" t="s">
        <v>65</v>
      </c>
      <c r="B49" s="40" t="s">
        <v>66</v>
      </c>
      <c r="C49" s="41">
        <v>162</v>
      </c>
    </row>
    <row r="50" spans="1:3" x14ac:dyDescent="0.25">
      <c r="A50" s="31" t="s">
        <v>65</v>
      </c>
      <c r="B50" s="40" t="s">
        <v>67</v>
      </c>
      <c r="C50" s="41">
        <v>150</v>
      </c>
    </row>
    <row r="51" spans="1:3" x14ac:dyDescent="0.25">
      <c r="A51" s="31" t="s">
        <v>65</v>
      </c>
      <c r="B51" s="40" t="s">
        <v>67</v>
      </c>
      <c r="C51" s="41">
        <v>182</v>
      </c>
    </row>
    <row r="52" spans="1:3" x14ac:dyDescent="0.25">
      <c r="A52" s="31" t="s">
        <v>65</v>
      </c>
      <c r="B52" s="40" t="s">
        <v>68</v>
      </c>
      <c r="C52" s="41">
        <v>61</v>
      </c>
    </row>
    <row r="53" spans="1:3" x14ac:dyDescent="0.25">
      <c r="A53" s="31" t="s">
        <v>65</v>
      </c>
      <c r="B53" s="40" t="s">
        <v>68</v>
      </c>
      <c r="C53" s="41">
        <v>198</v>
      </c>
    </row>
    <row r="54" spans="1:3" x14ac:dyDescent="0.25">
      <c r="A54" s="31" t="s">
        <v>65</v>
      </c>
      <c r="B54" s="40" t="s">
        <v>69</v>
      </c>
      <c r="C54" s="41">
        <v>20</v>
      </c>
    </row>
    <row r="55" spans="1:3" x14ac:dyDescent="0.25">
      <c r="A55" s="31" t="s">
        <v>65</v>
      </c>
      <c r="B55" s="40" t="s">
        <v>69</v>
      </c>
      <c r="C55" s="41">
        <v>138</v>
      </c>
    </row>
    <row r="56" spans="1:3" x14ac:dyDescent="0.25">
      <c r="A56" s="31" t="s">
        <v>65</v>
      </c>
      <c r="B56" s="40" t="s">
        <v>70</v>
      </c>
      <c r="C56" s="41">
        <v>139</v>
      </c>
    </row>
    <row r="57" spans="1:3" x14ac:dyDescent="0.25">
      <c r="A57" s="31" t="s">
        <v>65</v>
      </c>
      <c r="B57" s="40" t="s">
        <v>70</v>
      </c>
      <c r="C57" s="41">
        <v>94</v>
      </c>
    </row>
    <row r="58" spans="1:3" x14ac:dyDescent="0.25">
      <c r="A58" s="31" t="s">
        <v>65</v>
      </c>
      <c r="B58" s="40" t="s">
        <v>71</v>
      </c>
      <c r="C58" s="41">
        <v>69</v>
      </c>
    </row>
    <row r="59" spans="1:3" x14ac:dyDescent="0.25">
      <c r="A59" s="31" t="s">
        <v>65</v>
      </c>
      <c r="B59" s="40" t="s">
        <v>71</v>
      </c>
      <c r="C59" s="41">
        <v>155</v>
      </c>
    </row>
    <row r="60" spans="1:3" x14ac:dyDescent="0.25">
      <c r="A60" s="31" t="s">
        <v>65</v>
      </c>
      <c r="B60" s="40" t="s">
        <v>72</v>
      </c>
      <c r="C60" s="41">
        <v>47</v>
      </c>
    </row>
    <row r="61" spans="1:3" x14ac:dyDescent="0.25">
      <c r="A61" s="31" t="s">
        <v>65</v>
      </c>
      <c r="B61" s="40" t="s">
        <v>72</v>
      </c>
      <c r="C61" s="41">
        <v>25</v>
      </c>
    </row>
    <row r="62" spans="1:3" x14ac:dyDescent="0.25">
      <c r="A62" s="31" t="s">
        <v>65</v>
      </c>
      <c r="B62" s="40" t="s">
        <v>73</v>
      </c>
      <c r="C62" s="41">
        <v>55</v>
      </c>
    </row>
    <row r="63" spans="1:3" x14ac:dyDescent="0.25">
      <c r="A63" s="31" t="s">
        <v>65</v>
      </c>
      <c r="B63" s="40" t="s">
        <v>73</v>
      </c>
      <c r="C63" s="41">
        <v>187</v>
      </c>
    </row>
    <row r="64" spans="1:3" x14ac:dyDescent="0.25">
      <c r="A64" s="31" t="s">
        <v>65</v>
      </c>
      <c r="B64" s="40" t="s">
        <v>74</v>
      </c>
      <c r="C64" s="41">
        <v>88</v>
      </c>
    </row>
    <row r="65" spans="1:3" x14ac:dyDescent="0.25">
      <c r="A65" s="31" t="s">
        <v>65</v>
      </c>
      <c r="B65" s="40" t="s">
        <v>74</v>
      </c>
      <c r="C65" s="41">
        <v>22</v>
      </c>
    </row>
    <row r="66" spans="1:3" x14ac:dyDescent="0.25">
      <c r="A66" s="31" t="s">
        <v>65</v>
      </c>
      <c r="B66" s="40" t="s">
        <v>75</v>
      </c>
      <c r="C66" s="41">
        <v>177</v>
      </c>
    </row>
    <row r="67" spans="1:3" x14ac:dyDescent="0.25">
      <c r="A67" s="31" t="s">
        <v>65</v>
      </c>
      <c r="B67" s="40" t="s">
        <v>75</v>
      </c>
      <c r="C67" s="41">
        <v>107</v>
      </c>
    </row>
    <row r="68" spans="1:3" x14ac:dyDescent="0.25">
      <c r="A68" s="31" t="s">
        <v>65</v>
      </c>
      <c r="B68" s="40" t="s">
        <v>76</v>
      </c>
      <c r="C68" s="41">
        <v>194</v>
      </c>
    </row>
    <row r="69" spans="1:3" x14ac:dyDescent="0.25">
      <c r="A69" s="31" t="s">
        <v>65</v>
      </c>
      <c r="B69" s="40" t="s">
        <v>76</v>
      </c>
      <c r="C69" s="41">
        <v>94</v>
      </c>
    </row>
    <row r="70" spans="1:3" x14ac:dyDescent="0.25">
      <c r="A70" s="31" t="s">
        <v>77</v>
      </c>
      <c r="B70" s="40" t="s">
        <v>78</v>
      </c>
      <c r="C70" s="41">
        <v>170</v>
      </c>
    </row>
    <row r="71" spans="1:3" x14ac:dyDescent="0.25">
      <c r="A71" s="31" t="s">
        <v>77</v>
      </c>
      <c r="B71" s="40" t="s">
        <v>78</v>
      </c>
      <c r="C71" s="41">
        <v>82</v>
      </c>
    </row>
    <row r="72" spans="1:3" x14ac:dyDescent="0.25">
      <c r="A72" s="31" t="s">
        <v>77</v>
      </c>
      <c r="B72" s="40" t="s">
        <v>79</v>
      </c>
      <c r="C72" s="41">
        <v>84</v>
      </c>
    </row>
    <row r="73" spans="1:3" x14ac:dyDescent="0.25">
      <c r="A73" s="31" t="s">
        <v>77</v>
      </c>
      <c r="B73" s="40" t="s">
        <v>79</v>
      </c>
      <c r="C73" s="41">
        <v>141</v>
      </c>
    </row>
    <row r="74" spans="1:3" x14ac:dyDescent="0.25">
      <c r="A74" s="31" t="s">
        <v>77</v>
      </c>
      <c r="B74" s="40" t="s">
        <v>80</v>
      </c>
      <c r="C74" s="41">
        <v>141</v>
      </c>
    </row>
    <row r="75" spans="1:3" x14ac:dyDescent="0.25">
      <c r="A75" s="31" t="s">
        <v>77</v>
      </c>
      <c r="B75" s="40" t="s">
        <v>80</v>
      </c>
      <c r="C75" s="41">
        <v>89</v>
      </c>
    </row>
  </sheetData>
  <mergeCells count="2"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FA</vt:lpstr>
      <vt:lpstr>Générique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Clautair t</dc:creator>
  <cp:lastModifiedBy>Clautair t</cp:lastModifiedBy>
  <dcterms:created xsi:type="dcterms:W3CDTF">2017-07-21T13:47:25Z</dcterms:created>
  <dcterms:modified xsi:type="dcterms:W3CDTF">2017-09-23T20:21:46Z</dcterms:modified>
</cp:coreProperties>
</file>